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.01.2022 " sheetId="2" r:id="rId1"/>
  </sheets>
  <calcPr calcId="145621"/>
</workbook>
</file>

<file path=xl/calcChain.xml><?xml version="1.0" encoding="utf-8"?>
<calcChain xmlns="http://schemas.openxmlformats.org/spreadsheetml/2006/main">
  <c r="D23" i="2" l="1"/>
  <c r="D14" i="2"/>
  <c r="D16" i="2"/>
  <c r="D27" i="2" l="1"/>
  <c r="C26" i="2"/>
  <c r="B26" i="2"/>
  <c r="D25" i="2"/>
  <c r="D24" i="2" s="1"/>
  <c r="C24" i="2"/>
  <c r="B24" i="2"/>
  <c r="D22" i="2"/>
  <c r="C21" i="2"/>
  <c r="B21" i="2"/>
  <c r="D20" i="2"/>
  <c r="D19" i="2"/>
  <c r="D18" i="2"/>
  <c r="C17" i="2"/>
  <c r="B17" i="2"/>
  <c r="D15" i="2"/>
  <c r="D13" i="2"/>
  <c r="D12" i="2"/>
  <c r="D11" i="2"/>
  <c r="C10" i="2"/>
  <c r="B10" i="2"/>
  <c r="D21" i="2" l="1"/>
  <c r="D26" i="2"/>
  <c r="D17" i="2"/>
  <c r="B9" i="2"/>
  <c r="B7" i="2" s="1"/>
  <c r="D10" i="2"/>
  <c r="C9" i="2"/>
  <c r="D9" i="2" l="1"/>
  <c r="C7" i="2"/>
  <c r="D7" i="2" s="1"/>
</calcChain>
</file>

<file path=xl/sharedStrings.xml><?xml version="1.0" encoding="utf-8"?>
<sst xmlns="http://schemas.openxmlformats.org/spreadsheetml/2006/main" count="28" uniqueCount="28">
  <si>
    <t>тысяч рублей</t>
  </si>
  <si>
    <t xml:space="preserve"> Наименование показателя</t>
  </si>
  <si>
    <t>% исполнения к годовому плану</t>
  </si>
  <si>
    <t>в том числе:</t>
  </si>
  <si>
    <t xml:space="preserve"> Подпрограмма "Молодежь Ленинградской области" </t>
  </si>
  <si>
    <t>Организация и проведение молодежных форумов и молодежных массовых мероприятий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</si>
  <si>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</si>
  <si>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</si>
  <si>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</si>
  <si>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сохранению исторической памяти</t>
  </si>
  <si>
    <t>Реализация комплекса мер по гражданско-патриотическому и духовно-нравственному воспитанию молодежи</t>
  </si>
  <si>
    <t>Реализация комплекса мер по военно-патриотическому   воспитанию молодежи</t>
  </si>
  <si>
    <t>Подпрограмма "Профилактика асоциального поведения в молодежной среде"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</si>
  <si>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</si>
  <si>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формированию культуры межэтнических и межконфессиональных отношений в молодежной среде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</si>
  <si>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</si>
  <si>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</si>
  <si>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Молодежная политика , всего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</si>
  <si>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</si>
  <si>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>Подпрограмма "Патриотическое воспитание граждан в Ленинградской области"</t>
  </si>
  <si>
    <t xml:space="preserve">ГРБС: Комитет по молодежной политике Ленинградской области </t>
  </si>
  <si>
    <t>Подпрограмма "Развитие международных и межрегиональных связей Ленинградской области"</t>
  </si>
  <si>
    <t>Взаимодействие с соотечественниками, проживающими за рубежом</t>
  </si>
  <si>
    <t>1. Реализация мероприятий государственной программы Ленинградской области "Устойчивое общественное развитие в Ленинградской области"</t>
  </si>
  <si>
    <t>Утверждено лимитов на 2021 год</t>
  </si>
  <si>
    <t>2.Реализация мероприятий государственной программы Ленинградской области "БЕЗОПАСНОСТЬ ЛЕНИНГРАДСКОЙ ОБЛАСТИ"</t>
  </si>
  <si>
    <t xml:space="preserve">Сведения об использовании бюджетных средств за 2021 год </t>
  </si>
  <si>
    <t xml:space="preserve">Фактически исполнено        на 01.01.2022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</si>
</sst>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b/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/>
    <xf numFmtId="0" fontId="5" fillId="0" borderId="0" xfId="0" applyFont="1"/>
    <xf numFmtId="16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2" fontId="2" fillId="0" borderId="1" xfId="0" applyNumberFormat="1" applyFont="1" applyBorder="1"/>
    <xf numFmtId="2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22" workbookViewId="0">
      <selection activeCell="B27" sqref="B27"/>
    </sheetView>
  </sheetViews>
  <sheetFormatPr defaultRowHeight="15" x14ac:dyDescent="0.25"/>
  <cols>
    <col min="1" max="1" width="53.28515625" customWidth="1"/>
    <col min="2" max="2" width="15.5703125" customWidth="1"/>
    <col min="3" max="3" width="16.28515625" customWidth="1"/>
    <col min="4" max="4" width="14.85546875" customWidth="1"/>
  </cols>
  <sheetData>
    <row r="1" spans="1:5" x14ac:dyDescent="0.25">
      <c r="A1" s="11"/>
      <c r="B1" s="11"/>
      <c r="C1" s="11"/>
      <c r="D1" s="11"/>
    </row>
    <row r="2" spans="1:5" ht="16.5" x14ac:dyDescent="0.3">
      <c r="A2" s="19" t="s">
        <v>26</v>
      </c>
      <c r="B2" s="19"/>
      <c r="C2" s="19"/>
      <c r="D2" s="19"/>
      <c r="E2" s="1"/>
    </row>
    <row r="3" spans="1:5" ht="16.5" x14ac:dyDescent="0.3">
      <c r="A3" s="16" t="s">
        <v>20</v>
      </c>
      <c r="B3" s="1"/>
      <c r="C3" s="1"/>
      <c r="D3" s="1"/>
      <c r="E3" s="1"/>
    </row>
    <row r="4" spans="1:5" ht="16.5" x14ac:dyDescent="0.3">
      <c r="A4" s="1"/>
      <c r="B4" s="1"/>
      <c r="C4" s="20" t="s">
        <v>0</v>
      </c>
      <c r="D4" s="20"/>
      <c r="E4" s="1"/>
    </row>
    <row r="5" spans="1:5" ht="66" x14ac:dyDescent="0.3">
      <c r="A5" s="2" t="s">
        <v>1</v>
      </c>
      <c r="B5" s="3" t="s">
        <v>24</v>
      </c>
      <c r="C5" s="3" t="s">
        <v>27</v>
      </c>
      <c r="D5" s="3" t="s">
        <v>2</v>
      </c>
      <c r="E5" s="1"/>
    </row>
    <row r="6" spans="1:5" ht="16.5" x14ac:dyDescent="0.3">
      <c r="A6" s="4"/>
      <c r="B6" s="4"/>
      <c r="C6" s="4"/>
      <c r="D6" s="4"/>
      <c r="E6" s="1"/>
    </row>
    <row r="7" spans="1:5" ht="16.5" x14ac:dyDescent="0.3">
      <c r="A7" s="2" t="s">
        <v>17</v>
      </c>
      <c r="B7" s="5">
        <f>B9+B26</f>
        <v>212576.79399999999</v>
      </c>
      <c r="C7" s="5">
        <f t="shared" ref="C7" si="0">C9+C26</f>
        <v>209046.59399999998</v>
      </c>
      <c r="D7" s="5">
        <f>C7/B7*100</f>
        <v>98.339329550712847</v>
      </c>
      <c r="E7" s="1"/>
    </row>
    <row r="8" spans="1:5" ht="16.5" x14ac:dyDescent="0.3">
      <c r="A8" s="4" t="s">
        <v>3</v>
      </c>
      <c r="B8" s="4"/>
      <c r="C8" s="4"/>
      <c r="D8" s="4"/>
      <c r="E8" s="1"/>
    </row>
    <row r="9" spans="1:5" ht="66" x14ac:dyDescent="0.3">
      <c r="A9" s="6" t="s">
        <v>23</v>
      </c>
      <c r="B9" s="5">
        <f>B10+B17+B21+B24</f>
        <v>172945.07</v>
      </c>
      <c r="C9" s="5">
        <f>C10+C17+C21+C24</f>
        <v>169414.87</v>
      </c>
      <c r="D9" s="17">
        <f t="shared" ref="D9:D16" si="1">C9/B9*100</f>
        <v>97.958773846516692</v>
      </c>
      <c r="E9" s="1"/>
    </row>
    <row r="10" spans="1:5" ht="33" x14ac:dyDescent="0.3">
      <c r="A10" s="9" t="s">
        <v>4</v>
      </c>
      <c r="B10" s="10">
        <f>B11+B12+B13+B14+B15+B16</f>
        <v>110463.01999999999</v>
      </c>
      <c r="C10" s="10">
        <f>C11+C12+C13+C14+C15+C16</f>
        <v>108927.54</v>
      </c>
      <c r="D10" s="18">
        <f t="shared" si="1"/>
        <v>98.609960147748993</v>
      </c>
      <c r="E10" s="1"/>
    </row>
    <row r="11" spans="1:5" ht="40.5" customHeight="1" x14ac:dyDescent="0.3">
      <c r="A11" s="7" t="s">
        <v>5</v>
      </c>
      <c r="B11" s="8">
        <v>63169.57</v>
      </c>
      <c r="C11" s="8">
        <v>62160.87</v>
      </c>
      <c r="D11" s="13">
        <f t="shared" si="1"/>
        <v>98.403186850884055</v>
      </c>
      <c r="E11" s="1"/>
    </row>
    <row r="12" spans="1:5" ht="66" x14ac:dyDescent="0.3">
      <c r="A12" s="7" t="s">
        <v>6</v>
      </c>
      <c r="B12" s="21">
        <v>15245.3</v>
      </c>
      <c r="C12" s="8">
        <v>15245.3</v>
      </c>
      <c r="D12" s="13">
        <f t="shared" si="1"/>
        <v>100</v>
      </c>
      <c r="E12" s="1"/>
    </row>
    <row r="13" spans="1:5" ht="33" x14ac:dyDescent="0.3">
      <c r="A13" s="7" t="s">
        <v>7</v>
      </c>
      <c r="B13" s="21">
        <v>11238.9</v>
      </c>
      <c r="C13" s="8">
        <v>10987.12</v>
      </c>
      <c r="D13" s="13">
        <f t="shared" si="1"/>
        <v>97.759745170790751</v>
      </c>
      <c r="E13" s="1"/>
    </row>
    <row r="14" spans="1:5" ht="33" x14ac:dyDescent="0.3">
      <c r="A14" s="7" t="s">
        <v>8</v>
      </c>
      <c r="B14" s="21">
        <v>1500</v>
      </c>
      <c r="C14" s="8">
        <v>1500</v>
      </c>
      <c r="D14" s="13">
        <f t="shared" si="1"/>
        <v>100</v>
      </c>
      <c r="E14" s="1"/>
    </row>
    <row r="15" spans="1:5" ht="49.5" x14ac:dyDescent="0.3">
      <c r="A15" s="7" t="s">
        <v>15</v>
      </c>
      <c r="B15" s="21">
        <v>13564.25</v>
      </c>
      <c r="C15" s="8">
        <v>13564.25</v>
      </c>
      <c r="D15" s="13">
        <f t="shared" si="1"/>
        <v>100</v>
      </c>
      <c r="E15" s="1"/>
    </row>
    <row r="16" spans="1:5" ht="33" x14ac:dyDescent="0.3">
      <c r="A16" s="7" t="s">
        <v>16</v>
      </c>
      <c r="B16" s="21">
        <v>5745</v>
      </c>
      <c r="C16" s="8">
        <v>5470</v>
      </c>
      <c r="D16" s="13">
        <f t="shared" si="1"/>
        <v>95.213228894691042</v>
      </c>
      <c r="E16" s="1"/>
    </row>
    <row r="17" spans="1:5" ht="33" x14ac:dyDescent="0.3">
      <c r="A17" s="9" t="s">
        <v>19</v>
      </c>
      <c r="B17" s="10">
        <f>B18+B19+B20</f>
        <v>37342.300000000003</v>
      </c>
      <c r="C17" s="10">
        <f>C18+C19+C20</f>
        <v>36072.699999999997</v>
      </c>
      <c r="D17" s="18">
        <f t="shared" ref="D17:D23" si="2">C17/B17*100</f>
        <v>96.600102296859049</v>
      </c>
      <c r="E17" s="1"/>
    </row>
    <row r="18" spans="1:5" ht="33" x14ac:dyDescent="0.3">
      <c r="A18" s="7" t="s">
        <v>9</v>
      </c>
      <c r="B18" s="8">
        <v>14777.1</v>
      </c>
      <c r="C18" s="8">
        <v>13507.5</v>
      </c>
      <c r="D18" s="13">
        <f t="shared" si="2"/>
        <v>91.408327750370503</v>
      </c>
      <c r="E18" s="1"/>
    </row>
    <row r="19" spans="1:5" ht="49.5" x14ac:dyDescent="0.3">
      <c r="A19" s="7" t="s">
        <v>10</v>
      </c>
      <c r="B19" s="8">
        <v>2900</v>
      </c>
      <c r="C19" s="8">
        <v>2900</v>
      </c>
      <c r="D19" s="13">
        <f t="shared" si="2"/>
        <v>100</v>
      </c>
      <c r="E19" s="1"/>
    </row>
    <row r="20" spans="1:5" ht="33" x14ac:dyDescent="0.3">
      <c r="A20" s="7" t="s">
        <v>11</v>
      </c>
      <c r="B20" s="8">
        <v>19665.2</v>
      </c>
      <c r="C20" s="8">
        <v>19665.2</v>
      </c>
      <c r="D20" s="12">
        <f t="shared" si="2"/>
        <v>100</v>
      </c>
      <c r="E20" s="1"/>
    </row>
    <row r="21" spans="1:5" ht="33" x14ac:dyDescent="0.3">
      <c r="A21" s="9" t="s">
        <v>12</v>
      </c>
      <c r="B21" s="10">
        <f>B22+B23</f>
        <v>22339.75</v>
      </c>
      <c r="C21" s="10">
        <f>C22+C23</f>
        <v>21614.63</v>
      </c>
      <c r="D21" s="18">
        <f t="shared" si="2"/>
        <v>96.754126612876163</v>
      </c>
      <c r="E21" s="1"/>
    </row>
    <row r="22" spans="1:5" ht="49.5" x14ac:dyDescent="0.3">
      <c r="A22" s="7" t="s">
        <v>13</v>
      </c>
      <c r="B22" s="8">
        <v>19939.75</v>
      </c>
      <c r="C22" s="8">
        <v>19794.75</v>
      </c>
      <c r="D22" s="13">
        <f t="shared" si="2"/>
        <v>99.272809338131111</v>
      </c>
      <c r="E22" s="1"/>
    </row>
    <row r="23" spans="1:5" ht="66" x14ac:dyDescent="0.3">
      <c r="A23" s="7" t="s">
        <v>14</v>
      </c>
      <c r="B23" s="8">
        <v>2400</v>
      </c>
      <c r="C23" s="13">
        <v>1819.88</v>
      </c>
      <c r="D23" s="13">
        <f t="shared" si="2"/>
        <v>75.828333333333347</v>
      </c>
      <c r="E23" s="1"/>
    </row>
    <row r="24" spans="1:5" ht="49.5" x14ac:dyDescent="0.3">
      <c r="A24" s="9" t="s">
        <v>21</v>
      </c>
      <c r="B24" s="10">
        <f>B25</f>
        <v>2800</v>
      </c>
      <c r="C24" s="18">
        <f>C25</f>
        <v>2800</v>
      </c>
      <c r="D24" s="18">
        <f>D25</f>
        <v>100</v>
      </c>
      <c r="E24" s="1"/>
    </row>
    <row r="25" spans="1:5" ht="33" x14ac:dyDescent="0.3">
      <c r="A25" s="7" t="s">
        <v>22</v>
      </c>
      <c r="B25" s="8">
        <v>2800</v>
      </c>
      <c r="C25" s="13">
        <v>2800</v>
      </c>
      <c r="D25" s="13">
        <f>C25/B25*100</f>
        <v>100</v>
      </c>
      <c r="E25" s="1"/>
    </row>
    <row r="26" spans="1:5" ht="66" x14ac:dyDescent="0.3">
      <c r="A26" s="14" t="s">
        <v>25</v>
      </c>
      <c r="B26" s="2">
        <f>B27</f>
        <v>39631.724000000002</v>
      </c>
      <c r="C26" s="2">
        <f>C27</f>
        <v>39631.724000000002</v>
      </c>
      <c r="D26" s="17">
        <f t="shared" ref="D26:D27" si="3">C26/B26*100</f>
        <v>100</v>
      </c>
      <c r="E26" s="1"/>
    </row>
    <row r="27" spans="1:5" ht="99" x14ac:dyDescent="0.3">
      <c r="A27" s="15" t="s">
        <v>18</v>
      </c>
      <c r="B27" s="8">
        <v>39631.724000000002</v>
      </c>
      <c r="C27" s="13">
        <v>39631.724000000002</v>
      </c>
      <c r="D27" s="13">
        <f t="shared" si="3"/>
        <v>100</v>
      </c>
      <c r="E27" s="1"/>
    </row>
    <row r="28" spans="1:5" ht="16.5" x14ac:dyDescent="0.3">
      <c r="E28" s="1"/>
    </row>
    <row r="29" spans="1:5" ht="86.25" customHeight="1" x14ac:dyDescent="0.25"/>
  </sheetData>
  <mergeCells count="2">
    <mergeCell ref="A2:D2"/>
    <mergeCell ref="C4:D4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2022-07-27T10:12:05Z</dcterms:modified>
</cp:coreProperties>
</file>